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employee eval chart" sheetId="2" r:id="rId1"/>
  </sheets>
  <definedNames>
    <definedName name="_xlnm._FilterDatabase" localSheetId="0" hidden="1">'employee eval chart'!$A$4:$T$13</definedName>
    <definedName name="_xlnm.Print_Area" localSheetId="0">'employee eval chart'!$A$1:$M$20</definedName>
    <definedName name="Z_0BC21B89_C13E_4390_B80B_72AEB8B5FCDB_.wvu.FilterData" localSheetId="0" hidden="1">'employee eval chart'!$A$4:$M$13</definedName>
    <definedName name="Z_0C49832C_B037_4944_BC3B_851BEFA2E8A4_.wvu.FilterData" localSheetId="0" hidden="1">'employee eval chart'!$A$4:$M$13</definedName>
    <definedName name="Z_11598CF0_C82C_4FEF_A541_83E85BE941F0_.wvu.FilterData" localSheetId="0" hidden="1">'employee eval chart'!$A$4:$T$13</definedName>
    <definedName name="Z_13AB492F_85EF_48DF_8278_85E45CFD3EDE_.wvu.FilterData" localSheetId="0" hidden="1">'employee eval chart'!$A$4:$M$13</definedName>
    <definedName name="Z_212E9C05_DF52_4533_B359_C782AAE9A720_.wvu.FilterData" localSheetId="0" hidden="1">'employee eval chart'!$A$4:$M$13</definedName>
    <definedName name="Z_2FEB9064_9BFC_4AF8_890A_37811084BA66_.wvu.FilterData" localSheetId="0" hidden="1">'employee eval chart'!$A$4:$M$13</definedName>
    <definedName name="Z_337C3E5F_67FB_4319_88FC_079801852DF6_.wvu.FilterData" localSheetId="0" hidden="1">'employee eval chart'!$A$4:$M$13</definedName>
    <definedName name="Z_3D271002_60BA_40C3_ABE6_70E4EE69023B_.wvu.FilterData" localSheetId="0" hidden="1">'employee eval chart'!$A$4:$M$13</definedName>
    <definedName name="Z_3D271002_60BA_40C3_ABE6_70E4EE69023B_.wvu.PrintArea" localSheetId="0" hidden="1">'employee eval chart'!$A$1:$T$13</definedName>
    <definedName name="Z_4728AF06_00D8_4A7E_BC35_B99B790EFF44_.wvu.FilterData" localSheetId="0" hidden="1">'employee eval chart'!$A$4:$M$13</definedName>
    <definedName name="Z_4728AF06_00D8_4A7E_BC35_B99B790EFF44_.wvu.PrintArea" localSheetId="0" hidden="1">'employee eval chart'!$A$1:$T$13</definedName>
    <definedName name="Z_48346E82_1D42_4CEF_926B_22EFAB6D88EA_.wvu.FilterData" localSheetId="0" hidden="1">'employee eval chart'!$A$4:$M$13</definedName>
    <definedName name="Z_5A6858E3_2951_4416_B773_40DB1A4009C1_.wvu.FilterData" localSheetId="0" hidden="1">'employee eval chart'!$A$4:$M$13</definedName>
    <definedName name="Z_5AEC48A7_03D1_44B8_AB72_927FA92BC48C_.wvu.FilterData" localSheetId="0" hidden="1">'employee eval chart'!$A$4:$M$13</definedName>
    <definedName name="Z_687E2E3D_49FD_4E91_B5A8_83E0C01F2008_.wvu.FilterData" localSheetId="0" hidden="1">'employee eval chart'!$A$4:$M$13</definedName>
    <definedName name="Z_72637C60_239E_4C1F_B56F_2555B88A4F46_.wvu.FilterData" localSheetId="0" hidden="1">'employee eval chart'!$A$4:$M$13</definedName>
    <definedName name="Z_82C7796F_4A26_4B20_A559_0CF00A23B0DA_.wvu.FilterData" localSheetId="0" hidden="1">'employee eval chart'!$A$4:$M$13</definedName>
    <definedName name="Z_85F7A079_6A93_4DAE_B4B1_0FAA7ED87A8F_.wvu.FilterData" localSheetId="0" hidden="1">'employee eval chart'!$A$4:$M$13</definedName>
    <definedName name="Z_893FAA37_68F7_481D_8619_974BD4CC7477_.wvu.FilterData" localSheetId="0" hidden="1">'employee eval chart'!$A$4:$M$13</definedName>
    <definedName name="Z_893FAA37_68F7_481D_8619_974BD4CC7477_.wvu.PrintArea" localSheetId="0" hidden="1">'employee eval chart'!$A$1:$M$13</definedName>
    <definedName name="Z_95B7BAF5_3172_4428_A7FA_9D602C070E67_.wvu.FilterData" localSheetId="0" hidden="1">'employee eval chart'!$A$4:$M$13</definedName>
    <definedName name="Z_95B7BAF5_3172_4428_A7FA_9D602C070E67_.wvu.PrintArea" localSheetId="0" hidden="1">'employee eval chart'!$A$1:$M$13</definedName>
    <definedName name="Z_A2F8DB86_F5C3_46D1_84F1_7C6E819F82DB_.wvu.FilterData" localSheetId="0" hidden="1">'employee eval chart'!$A$4:$M$13</definedName>
    <definedName name="Z_A49B3C4B_6219_44EF_BFFE_1E73FB6D686E_.wvu.FilterData" localSheetId="0" hidden="1">'employee eval chart'!$A$4:$T$13</definedName>
    <definedName name="Z_A55E621D_237C_4F7D_8685_F8C04D85C33D_.wvu.FilterData" localSheetId="0" hidden="1">'employee eval chart'!$A$4:$M$13</definedName>
    <definedName name="Z_C0013692_6B2B_4621_BCC5_32AFAA03394F_.wvu.FilterData" localSheetId="0" hidden="1">'employee eval chart'!$A$4:$M$13</definedName>
    <definedName name="Z_C7EE2254_008F_46EC_8253_D32056347622_.wvu.FilterData" localSheetId="0" hidden="1">'employee eval chart'!$A$4:$M$13</definedName>
    <definedName name="Z_CD6788C2_95FE_476B_B1EF_11B1A1A34A8D_.wvu.FilterData" localSheetId="0" hidden="1">'employee eval chart'!$A$4:$T$13</definedName>
    <definedName name="Z_D01645F5_07B0_4ADC_9274_689A25DFE606_.wvu.FilterData" localSheetId="0" hidden="1">'employee eval chart'!$A$4:$M$13</definedName>
    <definedName name="Z_E97DBCCA_2E38_46F7_819C_90B806ED3B0C_.wvu.FilterData" localSheetId="0" hidden="1">'employee eval chart'!$A$4:$M$13</definedName>
    <definedName name="Z_F5117084_A9FF_4422_9DFA_9D17763D9AE9_.wvu.FilterData" localSheetId="0" hidden="1">'employee eval chart'!$A$4:$M$13</definedName>
    <definedName name="Z_F8ED79E0_DF17_4AC4_AA76_CF613C6B1AE5_.wvu.FilterData" localSheetId="0" hidden="1">'employee eval chart'!$A$4:$M$13</definedName>
  </definedNames>
  <calcPr calcId="152511"/>
</workbook>
</file>

<file path=xl/calcChain.xml><?xml version="1.0" encoding="utf-8"?>
<calcChain xmlns="http://schemas.openxmlformats.org/spreadsheetml/2006/main">
  <c r="T3" i="2" l="1"/>
  <c r="H15" i="2"/>
  <c r="Q15" i="2" s="1"/>
  <c r="P15" i="2" s="1"/>
  <c r="H14" i="2"/>
  <c r="Q14" i="2" s="1"/>
  <c r="P14" i="2" s="1"/>
  <c r="N14" i="2"/>
  <c r="N15" i="2"/>
  <c r="N16" i="2"/>
  <c r="Q16" i="2"/>
  <c r="P16" i="2" s="1"/>
  <c r="N17" i="2"/>
  <c r="Q17" i="2"/>
  <c r="P17" i="2" s="1"/>
  <c r="N18" i="2"/>
  <c r="Q18" i="2"/>
  <c r="P18" i="2" s="1"/>
  <c r="N19" i="2"/>
  <c r="O18" i="2" l="1"/>
  <c r="O17" i="2"/>
  <c r="O16" i="2"/>
  <c r="O15" i="2"/>
  <c r="O14" i="2"/>
  <c r="F3" i="2"/>
  <c r="H5" i="2"/>
  <c r="Q5" i="2" s="1"/>
  <c r="N5" i="2"/>
  <c r="H6" i="2"/>
  <c r="Q6" i="2" s="1"/>
  <c r="N6" i="2"/>
  <c r="H7" i="2"/>
  <c r="Q7" i="2" s="1"/>
  <c r="P7" i="2" s="1"/>
  <c r="N7" i="2"/>
  <c r="H8" i="2"/>
  <c r="N8" i="2"/>
  <c r="Q8" i="2"/>
  <c r="O8" i="2" s="1"/>
  <c r="H9" i="2"/>
  <c r="Q9" i="2" s="1"/>
  <c r="P9" i="2" s="1"/>
  <c r="N9" i="2"/>
  <c r="H10" i="2"/>
  <c r="Q10" i="2" s="1"/>
  <c r="N10" i="2"/>
  <c r="H11" i="2"/>
  <c r="Q11" i="2" s="1"/>
  <c r="P11" i="2" s="1"/>
  <c r="N11" i="2"/>
  <c r="H12" i="2"/>
  <c r="Q12" i="2" s="1"/>
  <c r="O12" i="2" s="1"/>
  <c r="N12" i="2"/>
  <c r="H13" i="2"/>
  <c r="Q13" i="2" s="1"/>
  <c r="P13" i="2" s="1"/>
  <c r="N13" i="2"/>
  <c r="H19" i="2"/>
  <c r="Q19" i="2" s="1"/>
  <c r="P19" i="2" l="1"/>
  <c r="O19" i="2"/>
  <c r="O6" i="2"/>
  <c r="P6" i="2"/>
  <c r="O10" i="2"/>
  <c r="P10" i="2"/>
  <c r="P12" i="2"/>
  <c r="P8" i="2"/>
  <c r="O13" i="2"/>
  <c r="O11" i="2"/>
  <c r="O9" i="2"/>
  <c r="O7" i="2"/>
  <c r="O5" i="2"/>
  <c r="P5" i="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Running number
</t>
        </r>
      </text>
    </comment>
    <comment ref="B4" authorId="0" shapeId="0">
      <text>
        <r>
          <rPr>
            <sz val="8"/>
            <color indexed="81"/>
            <rFont val="Tahoma"/>
            <family val="2"/>
          </rPr>
          <t xml:space="preserve">Date on which the task has been defined (day/month/year)
</t>
        </r>
      </text>
    </comment>
    <comment ref="C4" authorId="0" shapeId="0">
      <text>
        <r>
          <rPr>
            <sz val="8"/>
            <color indexed="81"/>
            <rFont val="Tahoma"/>
            <family val="2"/>
          </rPr>
          <t xml:space="preserve">This number is linked to the Ref No column in worksheet "Cateogry - Tasks" and can be used to categorise parts
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 xml:space="preserve">List the results of an action (date when that information became available) [day / month/ year]
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>One person must be responsible only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 xml:space="preserve">Date on which the task has to be completed (day/month/year)
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Automatically filled:
Caution: overdue in 1 week
Pending: overdue in more than 1 week
Overdue: due date over
Closed: task closed
New:  new task, which has to be closed in more than 1 week</t>
        </r>
      </text>
    </comment>
    <comment ref="I4" authorId="0" shapeId="0">
      <text>
        <r>
          <rPr>
            <sz val="8"/>
            <color indexed="81"/>
            <rFont val="Tahoma"/>
            <family val="2"/>
          </rPr>
          <t xml:space="preserve">Indicate the date on which the task has been closed (day/month/year)
</t>
        </r>
      </text>
    </comment>
    <comment ref="J4" authorId="0" shapeId="0">
      <text>
        <r>
          <rPr>
            <sz val="8"/>
            <color indexed="81"/>
            <rFont val="Tahoma"/>
            <family val="2"/>
          </rPr>
          <t xml:space="preserve">Enter the estimated time to complete the task.
</t>
        </r>
      </text>
    </comment>
    <comment ref="L4" authorId="0" shapeId="0">
      <text>
        <r>
          <rPr>
            <sz val="8"/>
            <color indexed="81"/>
            <rFont val="Tahoma"/>
            <family val="2"/>
          </rPr>
          <t xml:space="preserve">indicate names of persons who should be directly informed about the task results, or to whom the task must be escalated to if deadline is in risk
</t>
        </r>
      </text>
    </comment>
    <comment ref="M4" authorId="0" shapeId="0">
      <text>
        <r>
          <rPr>
            <sz val="8"/>
            <color indexed="81"/>
            <rFont val="Tahoma"/>
            <family val="2"/>
          </rPr>
          <t xml:space="preserve">A  =  URGENT
B =  high
C =  normal
</t>
        </r>
      </text>
    </comment>
  </commentList>
</comments>
</file>

<file path=xl/sharedStrings.xml><?xml version="1.0" encoding="utf-8"?>
<sst xmlns="http://schemas.openxmlformats.org/spreadsheetml/2006/main" count="58" uniqueCount="42">
  <si>
    <t>http://www.excelmadeeasy.com/</t>
  </si>
  <si>
    <t xml:space="preserve">  Title: </t>
  </si>
  <si>
    <t>Task Count</t>
  </si>
  <si>
    <t>Owner:</t>
  </si>
  <si>
    <t>Date:</t>
  </si>
  <si>
    <t>Data for statistics - automatically updated</t>
  </si>
  <si>
    <t>No.</t>
  </si>
  <si>
    <t>Status</t>
  </si>
  <si>
    <t>Estimated Completion Time (days)</t>
  </si>
  <si>
    <t>Result</t>
  </si>
  <si>
    <t>Information, Escalation, Feedback</t>
  </si>
  <si>
    <t>Priority</t>
  </si>
  <si>
    <t>Completion month</t>
  </si>
  <si>
    <t>Completed on time</t>
  </si>
  <si>
    <t>Completed overdue</t>
  </si>
  <si>
    <t>Telecon</t>
  </si>
  <si>
    <t>no1</t>
  </si>
  <si>
    <t>create OPL</t>
  </si>
  <si>
    <t>no2</t>
  </si>
  <si>
    <t>no3</t>
  </si>
  <si>
    <t>no4</t>
  </si>
  <si>
    <t>no5</t>
  </si>
  <si>
    <t>no6</t>
  </si>
  <si>
    <t>Do not add any thing under this line. Use the insert row function before reaching this line.</t>
  </si>
  <si>
    <t>Your Name</t>
  </si>
  <si>
    <t>Days overdue</t>
  </si>
  <si>
    <t>last</t>
  </si>
  <si>
    <t>none yet, but we are waiting for more news from the customer</t>
  </si>
  <si>
    <t>test</t>
  </si>
  <si>
    <t>1/102014</t>
  </si>
  <si>
    <t>test2</t>
  </si>
  <si>
    <t>test3</t>
  </si>
  <si>
    <t>Employee Evaluation System</t>
  </si>
  <si>
    <t>Departement</t>
  </si>
  <si>
    <t>Creation Date</t>
  </si>
  <si>
    <t>Employee Name</t>
  </si>
  <si>
    <t>Comment</t>
  </si>
  <si>
    <t>Assigned tasks</t>
  </si>
  <si>
    <t>task</t>
  </si>
  <si>
    <t>Due date</t>
  </si>
  <si>
    <t>Completion date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</si>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</sst>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d/\ mmm\ yy"/>
    <numFmt numFmtId="167" formatCode="dd\ mmm\ yy"/>
    <numFmt numFmtId="168" formatCode="d\ mmm\ yy"/>
    <numFmt numFmtId="169" formatCode="mmm\ yy"/>
    <numFmt numFmtId="170" formatCode="_-* #,##0.0\ _€_-;\-* #,##0.0\ _€_-;_-* &quot;-&quot;??\ _€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Arial"/>
      <family val="2"/>
    </font>
    <font>
      <b/>
      <sz val="16"/>
      <color rgb="FF002060"/>
      <name val="Arial"/>
      <family val="2"/>
    </font>
    <font>
      <sz val="14"/>
      <color rgb="FF002060"/>
      <name val="Arial"/>
      <family val="2"/>
    </font>
    <font>
      <u/>
      <sz val="14"/>
      <color rgb="FF002060"/>
      <name val="Arial"/>
      <family val="2"/>
    </font>
    <font>
      <u/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68" fontId="2" fillId="2" borderId="1" xfId="0" applyNumberFormat="1" applyFont="1" applyFill="1" applyBorder="1" applyAlignment="1" applyProtection="1">
      <alignment horizontal="center" vertical="center" wrapText="1"/>
    </xf>
    <xf numFmtId="168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vertical="top" wrapText="1"/>
    </xf>
    <xf numFmtId="167" fontId="8" fillId="0" borderId="5" xfId="0" applyNumberFormat="1" applyFont="1" applyFill="1" applyBorder="1" applyAlignment="1">
      <alignment vertical="top"/>
    </xf>
    <xf numFmtId="165" fontId="8" fillId="0" borderId="5" xfId="0" applyNumberFormat="1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16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/>
    <xf numFmtId="0" fontId="8" fillId="0" borderId="0" xfId="0" applyFont="1"/>
    <xf numFmtId="168" fontId="2" fillId="2" borderId="3" xfId="0" applyNumberFormat="1" applyFont="1" applyFill="1" applyBorder="1" applyAlignment="1" applyProtection="1">
      <alignment horizontal="center" vertical="center" wrapText="1"/>
    </xf>
    <xf numFmtId="170" fontId="8" fillId="0" borderId="5" xfId="1" applyNumberFormat="1" applyFont="1" applyFill="1" applyBorder="1" applyAlignment="1">
      <alignment vertical="top"/>
    </xf>
    <xf numFmtId="14" fontId="0" fillId="0" borderId="0" xfId="0" applyNumberFormat="1"/>
    <xf numFmtId="0" fontId="0" fillId="4" borderId="0" xfId="0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8" fillId="0" borderId="5" xfId="0" applyFont="1" applyBorder="1"/>
    <xf numFmtId="168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0" fontId="0" fillId="4" borderId="14" xfId="0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4" xfId="0" applyFill="1" applyBorder="1" applyAlignment="1">
      <alignment wrapText="1"/>
    </xf>
    <xf numFmtId="168" fontId="0" fillId="4" borderId="4" xfId="0" applyNumberFormat="1" applyFill="1" applyBorder="1"/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center"/>
    </xf>
    <xf numFmtId="165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vertical="top" wrapText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>
      <alignment horizontal="left" vertical="top"/>
    </xf>
    <xf numFmtId="0" fontId="0" fillId="4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13" xfId="0" applyFont="1" applyBorder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49" fontId="11" fillId="5" borderId="10" xfId="0" applyNumberFormat="1" applyFont="1" applyFill="1" applyBorder="1" applyAlignment="1">
      <alignment horizontal="centerContinuous" wrapText="1"/>
    </xf>
    <xf numFmtId="49" fontId="11" fillId="5" borderId="6" xfId="0" applyNumberFormat="1" applyFont="1" applyFill="1" applyBorder="1" applyAlignment="1">
      <alignment horizontal="centerContinuous" wrapText="1"/>
    </xf>
    <xf numFmtId="49" fontId="11" fillId="5" borderId="6" xfId="0" applyNumberFormat="1" applyFont="1" applyFill="1" applyBorder="1" applyAlignment="1">
      <alignment horizontal="left" wrapText="1"/>
    </xf>
    <xf numFmtId="0" fontId="12" fillId="5" borderId="6" xfId="0" applyFont="1" applyFill="1" applyBorder="1" applyAlignment="1">
      <alignment wrapText="1"/>
    </xf>
    <xf numFmtId="0" fontId="12" fillId="5" borderId="6" xfId="0" applyFont="1" applyFill="1" applyBorder="1"/>
    <xf numFmtId="0" fontId="12" fillId="5" borderId="8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Continuous" vertical="center"/>
    </xf>
    <xf numFmtId="0" fontId="15" fillId="5" borderId="0" xfId="2" applyFont="1" applyFill="1" applyBorder="1" applyAlignment="1" applyProtection="1">
      <alignment horizontal="center" wrapText="1"/>
    </xf>
    <xf numFmtId="0" fontId="12" fillId="5" borderId="0" xfId="0" applyFont="1" applyFill="1" applyBorder="1" applyAlignment="1">
      <alignment wrapText="1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center"/>
    </xf>
    <xf numFmtId="168" fontId="12" fillId="5" borderId="0" xfId="0" applyNumberFormat="1" applyFont="1" applyFill="1" applyBorder="1"/>
    <xf numFmtId="168" fontId="16" fillId="5" borderId="0" xfId="2" applyNumberFormat="1" applyFont="1" applyFill="1" applyBorder="1" applyAlignment="1" applyProtection="1"/>
    <xf numFmtId="0" fontId="12" fillId="5" borderId="0" xfId="0" applyFont="1" applyFill="1" applyBorder="1"/>
    <xf numFmtId="0" fontId="12" fillId="5" borderId="9" xfId="0" applyFont="1" applyFill="1" applyBorder="1" applyAlignment="1">
      <alignment horizontal="center"/>
    </xf>
    <xf numFmtId="49" fontId="17" fillId="5" borderId="11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left" vertical="center" wrapText="1"/>
    </xf>
    <xf numFmtId="49" fontId="18" fillId="5" borderId="0" xfId="0" applyNumberFormat="1" applyFont="1" applyFill="1" applyBorder="1" applyAlignment="1">
      <alignment horizontal="centerContinuous" vertical="center"/>
    </xf>
    <xf numFmtId="0" fontId="13" fillId="5" borderId="0" xfId="0" applyNumberFormat="1" applyFont="1" applyFill="1" applyBorder="1" applyAlignment="1">
      <alignment horizontal="right" vertical="center" wrapText="1"/>
    </xf>
    <xf numFmtId="14" fontId="13" fillId="5" borderId="0" xfId="0" applyNumberFormat="1" applyFont="1" applyFill="1" applyBorder="1" applyAlignment="1">
      <alignment horizontal="left" vertical="center" wrapText="1"/>
    </xf>
    <xf numFmtId="14" fontId="13" fillId="5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horizontal="left"/>
    </xf>
    <xf numFmtId="168" fontId="16" fillId="5" borderId="0" xfId="2" applyNumberFormat="1" applyFont="1" applyFill="1" applyBorder="1" applyAlignment="1" applyProtection="1">
      <alignment vertical="top"/>
    </xf>
    <xf numFmtId="49" fontId="13" fillId="5" borderId="11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4">
    <dxf>
      <font>
        <b/>
        <i val="0"/>
      </font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4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1581150</xdr:colOff>
      <xdr:row>1</xdr:row>
      <xdr:rowOff>371475</xdr:rowOff>
    </xdr:from>
    <xdr:to>
      <xdr:col>12</xdr:col>
      <xdr:colOff>533400</xdr:colOff>
      <xdr:row>2</xdr:row>
      <xdr:rowOff>285750</xdr:rowOff>
    </xdr:to>
    <xdr:sp macro="" textlink="">
      <xdr:nvSpPr>
        <xdr:cNvPr id="1028" name="Drawing 4"/>
        <xdr:cNvSpPr>
          <a:spLocks/>
        </xdr:cNvSpPr>
      </xdr:nvSpPr>
      <xdr:spPr bwMode="auto">
        <a:xfrm>
          <a:off x="13992225" y="628650"/>
          <a:ext cx="2066925" cy="666750"/>
        </a:xfrm>
        <a:custGeom>
          <a:avLst/>
          <a:gdLst>
            <a:gd name="T0" fmla="*/ 0 w 16384"/>
            <a:gd name="T1" fmla="*/ 0 h 16384"/>
            <a:gd name="T2" fmla="*/ 0 w 16384"/>
            <a:gd name="T3" fmla="*/ 16384 h 16384"/>
            <a:gd name="T4" fmla="*/ 16384 w 16384"/>
            <a:gd name="T5" fmla="*/ 16384 h 16384"/>
            <a:gd name="T6" fmla="*/ 16384 w 16384"/>
            <a:gd name="T7" fmla="*/ 0 h 16384"/>
            <a:gd name="T8" fmla="*/ 0 w 16384"/>
            <a:gd name="T9" fmla="*/ 0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3366" mc:Ignorable="a14" a14:legacySpreadsheetColorIndex="5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647700</xdr:colOff>
      <xdr:row>21</xdr:row>
      <xdr:rowOff>114300</xdr:rowOff>
    </xdr:from>
    <xdr:to>
      <xdr:col>4</xdr:col>
      <xdr:colOff>2247900</xdr:colOff>
      <xdr:row>24</xdr:row>
      <xdr:rowOff>76200</xdr:rowOff>
    </xdr:to>
    <xdr:sp macro="" textlink="">
      <xdr:nvSpPr>
        <xdr:cNvPr id="1429" name="Line 405"/>
        <xdr:cNvSpPr>
          <a:spLocks noChangeShapeType="1"/>
        </xdr:cNvSpPr>
      </xdr:nvSpPr>
      <xdr:spPr bwMode="auto">
        <a:xfrm>
          <a:off x="4324350" y="6648450"/>
          <a:ext cx="1600200" cy="4476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X20"/>
  <sheetViews>
    <sheetView tabSelected="1" zoomScale="80" zoomScaleNormal="80" zoomScaleSheetLayoutView="85" workbookViewId="0">
      <pane ySplit="4" topLeftCell="A5" activePane="bottomLeft" state="frozen"/>
      <selection pane="bottomLeft" activeCell="C22" sqref="C22"/>
    </sheetView>
  </sheetViews>
  <sheetFormatPr defaultColWidth="11.42578125" defaultRowHeight="12.75" x14ac:dyDescent="0.2"/>
  <cols>
    <col min="1" max="1" width="5.5703125" style="4" customWidth="1"/>
    <col min="2" max="2" width="12.28515625" style="12" customWidth="1"/>
    <col min="3" max="3" width="19" style="15" customWidth="1"/>
    <col min="4" max="4" width="27.42578125" customWidth="1"/>
    <col min="5" max="5" width="40.140625" style="6" customWidth="1"/>
    <col min="6" max="6" width="17" style="6" customWidth="1"/>
    <col min="7" max="7" width="13.42578125" customWidth="1"/>
    <col min="8" max="8" width="12" style="54" customWidth="1"/>
    <col min="9" max="9" width="11.7109375" style="8" customWidth="1"/>
    <col min="10" max="10" width="13" style="8" customWidth="1"/>
    <col min="11" max="11" width="32.140625" style="6" customWidth="1"/>
    <col min="12" max="12" width="15" customWidth="1"/>
    <col min="13" max="13" width="8.5703125" style="43" customWidth="1"/>
    <col min="14" max="16" width="10.5703125" style="11" customWidth="1"/>
    <col min="17" max="17" width="11.42578125" style="9" customWidth="1"/>
    <col min="18" max="18" width="9.140625" customWidth="1"/>
  </cols>
  <sheetData>
    <row r="1" spans="1:24" ht="20.25" customHeight="1" x14ac:dyDescent="0.35">
      <c r="A1" s="58"/>
      <c r="B1" s="59"/>
      <c r="C1" s="59"/>
      <c r="D1" s="59"/>
      <c r="E1" s="59" t="s">
        <v>32</v>
      </c>
      <c r="F1" s="59"/>
      <c r="G1" s="59"/>
      <c r="H1" s="60"/>
      <c r="I1" s="59"/>
      <c r="J1" s="59"/>
      <c r="K1" s="61"/>
      <c r="L1" s="62"/>
      <c r="M1" s="63"/>
      <c r="N1" s="9"/>
      <c r="O1" s="9"/>
      <c r="P1" s="9"/>
    </row>
    <row r="2" spans="1:24" ht="27.75" customHeight="1" x14ac:dyDescent="0.25">
      <c r="A2" s="81" t="s">
        <v>1</v>
      </c>
      <c r="B2" s="82"/>
      <c r="C2" s="64" t="s">
        <v>33</v>
      </c>
      <c r="D2" s="64"/>
      <c r="E2" s="65" t="s">
        <v>0</v>
      </c>
      <c r="F2" s="66"/>
      <c r="G2" s="67"/>
      <c r="H2" s="68"/>
      <c r="I2" s="69"/>
      <c r="J2" s="70"/>
      <c r="K2" s="66"/>
      <c r="L2" s="71"/>
      <c r="M2" s="72"/>
      <c r="N2" s="9"/>
      <c r="O2" s="9"/>
      <c r="P2" s="9"/>
      <c r="T2" t="s">
        <v>2</v>
      </c>
      <c r="V2" s="57"/>
      <c r="X2" s="28"/>
    </row>
    <row r="3" spans="1:24" ht="21" thickBot="1" x14ac:dyDescent="0.25">
      <c r="A3" s="73"/>
      <c r="B3" s="74" t="s">
        <v>3</v>
      </c>
      <c r="C3" s="75" t="s">
        <v>24</v>
      </c>
      <c r="D3" s="75"/>
      <c r="E3" s="76" t="s">
        <v>4</v>
      </c>
      <c r="F3" s="77">
        <f ca="1">TODAY()</f>
        <v>42182</v>
      </c>
      <c r="G3" s="78"/>
      <c r="H3" s="79"/>
      <c r="I3" s="69"/>
      <c r="J3" s="80"/>
      <c r="K3" s="66"/>
      <c r="L3" s="71"/>
      <c r="M3" s="72"/>
      <c r="N3" s="9" t="s">
        <v>5</v>
      </c>
      <c r="O3" s="9"/>
      <c r="P3" s="9"/>
      <c r="S3" s="56"/>
      <c r="T3" s="56">
        <f>COUNTA(B:B)-3</f>
        <v>13</v>
      </c>
      <c r="U3" s="57"/>
      <c r="V3" s="56"/>
      <c r="W3" s="56"/>
    </row>
    <row r="4" spans="1:24" s="3" customFormat="1" ht="38.25" x14ac:dyDescent="0.2">
      <c r="A4" s="49" t="s">
        <v>6</v>
      </c>
      <c r="B4" s="50" t="s">
        <v>34</v>
      </c>
      <c r="C4" s="13" t="s">
        <v>35</v>
      </c>
      <c r="D4" s="1" t="s">
        <v>36</v>
      </c>
      <c r="E4" s="1" t="s">
        <v>37</v>
      </c>
      <c r="F4" s="1" t="s">
        <v>41</v>
      </c>
      <c r="G4" s="1" t="s">
        <v>39</v>
      </c>
      <c r="H4" s="51" t="s">
        <v>7</v>
      </c>
      <c r="I4" s="7" t="s">
        <v>40</v>
      </c>
      <c r="J4" s="26" t="s">
        <v>8</v>
      </c>
      <c r="K4" s="5" t="s">
        <v>9</v>
      </c>
      <c r="L4" s="5" t="s">
        <v>10</v>
      </c>
      <c r="M4" s="2" t="s">
        <v>11</v>
      </c>
      <c r="N4" s="10" t="s">
        <v>12</v>
      </c>
      <c r="O4" s="10" t="s">
        <v>13</v>
      </c>
      <c r="P4" s="10" t="s">
        <v>14</v>
      </c>
      <c r="Q4" s="10" t="s">
        <v>25</v>
      </c>
      <c r="R4" s="3" t="s">
        <v>15</v>
      </c>
    </row>
    <row r="5" spans="1:24" s="25" customFormat="1" ht="45" x14ac:dyDescent="0.2">
      <c r="A5" s="34">
        <v>1</v>
      </c>
      <c r="B5" s="16">
        <v>41671</v>
      </c>
      <c r="C5" s="14" t="s">
        <v>16</v>
      </c>
      <c r="D5" s="17" t="s">
        <v>17</v>
      </c>
      <c r="E5" s="45" t="s">
        <v>38</v>
      </c>
      <c r="F5" s="46"/>
      <c r="G5" s="33">
        <v>41730</v>
      </c>
      <c r="H5" s="52" t="str">
        <f t="shared" ref="H5:H10" ca="1" si="0">IF(A5&lt;&gt;"",IF(I5&lt;&gt;"","completed",IF(G5&lt;TODAY(),"_overdue",IF(G5&lt;TODAY()+J5*1.4, "_LATE",IF(G5&lt;TODAY()+7+J5*1.4,"warning",IF(B5&lt;TODAY()-7,"reminder","new"))))),"")</f>
        <v>completed</v>
      </c>
      <c r="I5" s="19">
        <v>41729</v>
      </c>
      <c r="J5" s="27">
        <v>5</v>
      </c>
      <c r="K5" s="44" t="s">
        <v>27</v>
      </c>
      <c r="L5" s="21"/>
      <c r="M5" s="35"/>
      <c r="N5" s="22">
        <f t="shared" ref="N5:N10" si="1">IF(I5&lt;&gt;"",DATE(YEAR(I5),MONTH(I5),1),"")</f>
        <v>41699</v>
      </c>
      <c r="O5" s="23">
        <f t="shared" ref="O5:O10" ca="1" si="2">IF(Q5=0,1,0)</f>
        <v>1</v>
      </c>
      <c r="P5" s="23">
        <f t="shared" ref="P5:P10" ca="1" si="3">IF(AND(Q5&lt;&gt;"",Q5&gt;0),1,0)</f>
        <v>0</v>
      </c>
      <c r="Q5" s="24">
        <f t="shared" ref="Q5:Q10" ca="1" si="4">IF(H5="completed",IF(I5&lt;=G5,0,DAYS360(G5,I5)),"")</f>
        <v>0</v>
      </c>
    </row>
    <row r="6" spans="1:24" s="25" customFormat="1" ht="15" x14ac:dyDescent="0.2">
      <c r="A6" s="34">
        <v>2</v>
      </c>
      <c r="B6" s="16">
        <v>41742</v>
      </c>
      <c r="C6" s="14" t="s">
        <v>18</v>
      </c>
      <c r="D6" s="17" t="s">
        <v>17</v>
      </c>
      <c r="E6" s="45" t="s">
        <v>38</v>
      </c>
      <c r="F6" s="18"/>
      <c r="G6" s="48" t="s">
        <v>29</v>
      </c>
      <c r="H6" s="52" t="str">
        <f t="shared" ca="1" si="0"/>
        <v>reminder</v>
      </c>
      <c r="I6" s="19"/>
      <c r="J6" s="27"/>
      <c r="K6" s="20"/>
      <c r="L6" s="21"/>
      <c r="M6" s="35">
        <v>1</v>
      </c>
      <c r="N6" s="22" t="str">
        <f t="shared" si="1"/>
        <v/>
      </c>
      <c r="O6" s="23">
        <f t="shared" ca="1" si="2"/>
        <v>0</v>
      </c>
      <c r="P6" s="23">
        <f t="shared" ca="1" si="3"/>
        <v>0</v>
      </c>
      <c r="Q6" s="24" t="str">
        <f t="shared" ca="1" si="4"/>
        <v/>
      </c>
    </row>
    <row r="7" spans="1:24" s="25" customFormat="1" ht="15" x14ac:dyDescent="0.2">
      <c r="A7" s="34">
        <v>3</v>
      </c>
      <c r="B7" s="16">
        <v>39551</v>
      </c>
      <c r="C7" s="14" t="s">
        <v>19</v>
      </c>
      <c r="D7" s="17" t="s">
        <v>17</v>
      </c>
      <c r="E7" s="45" t="s">
        <v>38</v>
      </c>
      <c r="F7" s="18"/>
      <c r="G7" s="33">
        <v>41748</v>
      </c>
      <c r="H7" s="52" t="str">
        <f t="shared" ca="1" si="0"/>
        <v>_overdue</v>
      </c>
      <c r="I7" s="19"/>
      <c r="J7" s="27"/>
      <c r="K7" s="20"/>
      <c r="L7" s="21"/>
      <c r="M7" s="35">
        <v>2</v>
      </c>
      <c r="N7" s="22" t="str">
        <f t="shared" si="1"/>
        <v/>
      </c>
      <c r="O7" s="23">
        <f t="shared" ca="1" si="2"/>
        <v>0</v>
      </c>
      <c r="P7" s="23">
        <f t="shared" ca="1" si="3"/>
        <v>0</v>
      </c>
      <c r="Q7" s="24" t="str">
        <f t="shared" ca="1" si="4"/>
        <v/>
      </c>
    </row>
    <row r="8" spans="1:24" s="25" customFormat="1" ht="15" x14ac:dyDescent="0.2">
      <c r="A8" s="34">
        <v>4</v>
      </c>
      <c r="B8" s="16">
        <v>41640</v>
      </c>
      <c r="C8" s="14" t="s">
        <v>20</v>
      </c>
      <c r="D8" s="17" t="s">
        <v>17</v>
      </c>
      <c r="E8" s="45" t="s">
        <v>38</v>
      </c>
      <c r="F8" s="18"/>
      <c r="G8" s="33">
        <v>41671</v>
      </c>
      <c r="H8" s="52" t="str">
        <f t="shared" ca="1" si="0"/>
        <v>completed</v>
      </c>
      <c r="I8" s="19">
        <v>41713</v>
      </c>
      <c r="J8" s="27"/>
      <c r="K8" s="20"/>
      <c r="L8" s="21"/>
      <c r="M8" s="35">
        <v>1</v>
      </c>
      <c r="N8" s="22">
        <f t="shared" si="1"/>
        <v>41699</v>
      </c>
      <c r="O8" s="23">
        <f t="shared" ca="1" si="2"/>
        <v>0</v>
      </c>
      <c r="P8" s="23">
        <f t="shared" ca="1" si="3"/>
        <v>1</v>
      </c>
      <c r="Q8" s="24">
        <f t="shared" ca="1" si="4"/>
        <v>44</v>
      </c>
    </row>
    <row r="9" spans="1:24" s="25" customFormat="1" ht="15" x14ac:dyDescent="0.2">
      <c r="A9" s="34">
        <v>5</v>
      </c>
      <c r="B9" s="16">
        <v>41641</v>
      </c>
      <c r="C9" s="14" t="s">
        <v>21</v>
      </c>
      <c r="D9" s="17" t="s">
        <v>17</v>
      </c>
      <c r="E9" s="45" t="s">
        <v>38</v>
      </c>
      <c r="F9" s="46"/>
      <c r="G9" s="33">
        <v>41974</v>
      </c>
      <c r="H9" s="52" t="str">
        <f t="shared" ca="1" si="0"/>
        <v>_overdue</v>
      </c>
      <c r="I9" s="19"/>
      <c r="J9" s="32">
        <v>40</v>
      </c>
      <c r="K9" s="32"/>
      <c r="L9" s="32"/>
      <c r="M9" s="55">
        <v>2</v>
      </c>
      <c r="N9" s="22" t="str">
        <f t="shared" si="1"/>
        <v/>
      </c>
      <c r="O9" s="23">
        <f t="shared" ca="1" si="2"/>
        <v>0</v>
      </c>
      <c r="P9" s="23">
        <f t="shared" ca="1" si="3"/>
        <v>0</v>
      </c>
      <c r="Q9" s="24" t="str">
        <f t="shared" ca="1" si="4"/>
        <v/>
      </c>
    </row>
    <row r="10" spans="1:24" s="25" customFormat="1" ht="15" x14ac:dyDescent="0.2">
      <c r="A10" s="34">
        <v>6</v>
      </c>
      <c r="B10" s="16">
        <v>41742</v>
      </c>
      <c r="C10" s="14" t="s">
        <v>22</v>
      </c>
      <c r="D10" s="17" t="s">
        <v>17</v>
      </c>
      <c r="E10" s="45" t="s">
        <v>38</v>
      </c>
      <c r="F10" s="18"/>
      <c r="G10" s="33">
        <v>41774</v>
      </c>
      <c r="H10" s="52" t="str">
        <f t="shared" ca="1" si="0"/>
        <v>completed</v>
      </c>
      <c r="I10" s="19">
        <v>41644</v>
      </c>
      <c r="J10" s="27"/>
      <c r="K10" s="20"/>
      <c r="L10" s="21"/>
      <c r="M10" s="35">
        <v>1</v>
      </c>
      <c r="N10" s="22">
        <f t="shared" si="1"/>
        <v>41640</v>
      </c>
      <c r="O10" s="23">
        <f t="shared" ca="1" si="2"/>
        <v>1</v>
      </c>
      <c r="P10" s="23">
        <f t="shared" ca="1" si="3"/>
        <v>0</v>
      </c>
      <c r="Q10" s="24">
        <f t="shared" ca="1" si="4"/>
        <v>0</v>
      </c>
    </row>
    <row r="11" spans="1:24" s="25" customFormat="1" ht="15" x14ac:dyDescent="0.2">
      <c r="A11" s="34">
        <v>7</v>
      </c>
      <c r="B11" s="16">
        <v>41944</v>
      </c>
      <c r="C11" s="47" t="s">
        <v>28</v>
      </c>
      <c r="D11" s="45" t="s">
        <v>28</v>
      </c>
      <c r="E11" s="45" t="s">
        <v>38</v>
      </c>
      <c r="F11" s="46"/>
      <c r="G11" s="33">
        <v>41946</v>
      </c>
      <c r="H11" s="52" t="str">
        <f t="shared" ref="H11:H19" ca="1" si="5">IF(A11&lt;&gt;"",IF(I11&lt;&gt;"","completed",IF(G11&lt;TODAY(),"_overdue",IF(G11&lt;TODAY()+J11*1.4, "_LATE",IF(G11&lt;TODAY()+7+J11*1.4,"warning",IF(B11&lt;TODAY()-7,"reminder","new"))))),"")</f>
        <v>_overdue</v>
      </c>
      <c r="I11" s="19"/>
      <c r="J11" s="27"/>
      <c r="K11" s="20"/>
      <c r="L11" s="21"/>
      <c r="M11" s="35">
        <v>1</v>
      </c>
      <c r="N11" s="22" t="str">
        <f t="shared" ref="N11:N13" si="6">IF(I11&lt;&gt;"",DATE(YEAR(I11),MONTH(I11),1),"")</f>
        <v/>
      </c>
      <c r="O11" s="23">
        <f t="shared" ref="O11:O13" ca="1" si="7">IF(Q11=0,1,0)</f>
        <v>0</v>
      </c>
      <c r="P11" s="23">
        <f t="shared" ref="P11:P13" ca="1" si="8">IF(AND(Q11&lt;&gt;"",Q11&gt;0),1,0)</f>
        <v>0</v>
      </c>
      <c r="Q11" s="24" t="str">
        <f t="shared" ref="Q11:Q13" ca="1" si="9">IF(H11="completed",IF(I11&lt;=G11,0,DAYS360(G11,I11)),"")</f>
        <v/>
      </c>
    </row>
    <row r="12" spans="1:24" s="25" customFormat="1" ht="15" x14ac:dyDescent="0.2">
      <c r="A12" s="34">
        <v>8</v>
      </c>
      <c r="B12" s="16">
        <v>41944</v>
      </c>
      <c r="C12" s="47" t="s">
        <v>30</v>
      </c>
      <c r="D12" s="45" t="s">
        <v>30</v>
      </c>
      <c r="E12" s="45" t="s">
        <v>38</v>
      </c>
      <c r="F12" s="46"/>
      <c r="G12" s="33">
        <v>41887</v>
      </c>
      <c r="H12" s="52" t="str">
        <f t="shared" ca="1" si="5"/>
        <v>_overdue</v>
      </c>
      <c r="I12" s="19"/>
      <c r="J12" s="27"/>
      <c r="K12" s="20"/>
      <c r="L12" s="21"/>
      <c r="M12" s="35">
        <v>2</v>
      </c>
      <c r="N12" s="22" t="str">
        <f t="shared" si="6"/>
        <v/>
      </c>
      <c r="O12" s="23">
        <f t="shared" ca="1" si="7"/>
        <v>0</v>
      </c>
      <c r="P12" s="23">
        <f t="shared" ca="1" si="8"/>
        <v>0</v>
      </c>
      <c r="Q12" s="24" t="str">
        <f t="shared" ca="1" si="9"/>
        <v/>
      </c>
    </row>
    <row r="13" spans="1:24" s="25" customFormat="1" ht="15" x14ac:dyDescent="0.2">
      <c r="A13" s="34">
        <v>9</v>
      </c>
      <c r="B13" s="16">
        <v>41944</v>
      </c>
      <c r="C13" s="47" t="s">
        <v>31</v>
      </c>
      <c r="D13" s="45" t="s">
        <v>31</v>
      </c>
      <c r="E13" s="45" t="s">
        <v>38</v>
      </c>
      <c r="F13" s="46"/>
      <c r="G13" s="33">
        <v>41958</v>
      </c>
      <c r="H13" s="52" t="str">
        <f t="shared" ca="1" si="5"/>
        <v>_overdue</v>
      </c>
      <c r="I13" s="19"/>
      <c r="J13" s="27"/>
      <c r="K13" s="20"/>
      <c r="L13" s="21"/>
      <c r="M13" s="35"/>
      <c r="N13" s="22" t="str">
        <f t="shared" si="6"/>
        <v/>
      </c>
      <c r="O13" s="23">
        <f t="shared" ca="1" si="7"/>
        <v>0</v>
      </c>
      <c r="P13" s="23">
        <f t="shared" ca="1" si="8"/>
        <v>0</v>
      </c>
      <c r="Q13" s="24" t="str">
        <f t="shared" ca="1" si="9"/>
        <v/>
      </c>
    </row>
    <row r="14" spans="1:24" s="25" customFormat="1" ht="15" x14ac:dyDescent="0.2">
      <c r="A14" s="34">
        <v>10</v>
      </c>
      <c r="B14" s="16">
        <v>41944</v>
      </c>
      <c r="C14" s="47"/>
      <c r="D14" s="45"/>
      <c r="E14" s="45"/>
      <c r="F14" s="46"/>
      <c r="G14" s="33">
        <v>41944</v>
      </c>
      <c r="H14" s="52" t="str">
        <f t="shared" ca="1" si="5"/>
        <v>_overdue</v>
      </c>
      <c r="I14" s="19"/>
      <c r="J14" s="27"/>
      <c r="K14" s="20"/>
      <c r="L14" s="21"/>
      <c r="M14" s="35"/>
      <c r="N14" s="22" t="str">
        <f t="shared" ref="N14:N19" si="10">IF(I14&lt;&gt;"",DATE(YEAR(I14),MONTH(I14),1),"")</f>
        <v/>
      </c>
      <c r="O14" s="23">
        <f t="shared" ref="O14:O19" ca="1" si="11">IF(Q14=0,1,0)</f>
        <v>0</v>
      </c>
      <c r="P14" s="23">
        <f t="shared" ref="P14:P19" ca="1" si="12">IF(AND(Q14&lt;&gt;"",Q14&gt;0),1,0)</f>
        <v>0</v>
      </c>
      <c r="Q14" s="24" t="str">
        <f t="shared" ref="Q14:Q19" ca="1" si="13">IF(H14="completed",IF(I14&lt;=G14,0,DAYS360(G14,I14)),"")</f>
        <v/>
      </c>
    </row>
    <row r="15" spans="1:24" s="25" customFormat="1" ht="15" x14ac:dyDescent="0.2">
      <c r="A15" s="34">
        <v>11</v>
      </c>
      <c r="B15" s="16">
        <v>41944</v>
      </c>
      <c r="C15" s="14"/>
      <c r="D15" s="17"/>
      <c r="E15" s="17"/>
      <c r="F15" s="18"/>
      <c r="G15" s="33">
        <v>41944</v>
      </c>
      <c r="H15" s="52" t="str">
        <f t="shared" ca="1" si="5"/>
        <v>_overdue</v>
      </c>
      <c r="I15" s="19"/>
      <c r="J15" s="27"/>
      <c r="K15" s="20"/>
      <c r="L15" s="21"/>
      <c r="M15" s="35"/>
      <c r="N15" s="22" t="str">
        <f t="shared" si="10"/>
        <v/>
      </c>
      <c r="O15" s="23">
        <f t="shared" ca="1" si="11"/>
        <v>0</v>
      </c>
      <c r="P15" s="23">
        <f t="shared" ca="1" si="12"/>
        <v>0</v>
      </c>
      <c r="Q15" s="24" t="str">
        <f t="shared" ca="1" si="13"/>
        <v/>
      </c>
    </row>
    <row r="16" spans="1:24" s="25" customFormat="1" ht="15" x14ac:dyDescent="0.2">
      <c r="A16" s="34">
        <v>12</v>
      </c>
      <c r="B16" s="16">
        <v>41944</v>
      </c>
      <c r="C16" s="14"/>
      <c r="D16" s="17"/>
      <c r="E16" s="17"/>
      <c r="F16" s="18"/>
      <c r="G16" s="33"/>
      <c r="H16" s="52"/>
      <c r="I16" s="19"/>
      <c r="J16" s="27"/>
      <c r="K16" s="20"/>
      <c r="L16" s="21"/>
      <c r="M16" s="35"/>
      <c r="N16" s="22" t="str">
        <f t="shared" si="10"/>
        <v/>
      </c>
      <c r="O16" s="23">
        <f t="shared" si="11"/>
        <v>0</v>
      </c>
      <c r="P16" s="23">
        <f t="shared" si="12"/>
        <v>0</v>
      </c>
      <c r="Q16" s="24" t="str">
        <f t="shared" si="13"/>
        <v/>
      </c>
    </row>
    <row r="17" spans="1:17" s="25" customFormat="1" ht="15" x14ac:dyDescent="0.2">
      <c r="A17" s="34">
        <v>13</v>
      </c>
      <c r="B17" s="16">
        <v>41944</v>
      </c>
      <c r="C17" s="14"/>
      <c r="D17" s="17"/>
      <c r="E17" s="17"/>
      <c r="F17" s="18"/>
      <c r="G17" s="33"/>
      <c r="H17" s="52"/>
      <c r="I17" s="19"/>
      <c r="J17" s="27"/>
      <c r="K17" s="20"/>
      <c r="L17" s="21"/>
      <c r="M17" s="35"/>
      <c r="N17" s="22" t="str">
        <f t="shared" si="10"/>
        <v/>
      </c>
      <c r="O17" s="23">
        <f t="shared" si="11"/>
        <v>0</v>
      </c>
      <c r="P17" s="23">
        <f t="shared" si="12"/>
        <v>0</v>
      </c>
      <c r="Q17" s="24" t="str">
        <f t="shared" si="13"/>
        <v/>
      </c>
    </row>
    <row r="18" spans="1:17" s="25" customFormat="1" ht="15" x14ac:dyDescent="0.2">
      <c r="A18" s="34"/>
      <c r="B18" s="16"/>
      <c r="C18" s="14"/>
      <c r="D18" s="17"/>
      <c r="E18" s="17"/>
      <c r="F18" s="18"/>
      <c r="G18" s="33"/>
      <c r="H18" s="52"/>
      <c r="I18" s="19"/>
      <c r="J18" s="27"/>
      <c r="K18" s="20"/>
      <c r="L18" s="21"/>
      <c r="M18" s="35"/>
      <c r="N18" s="22" t="str">
        <f t="shared" si="10"/>
        <v/>
      </c>
      <c r="O18" s="23">
        <f t="shared" si="11"/>
        <v>0</v>
      </c>
      <c r="P18" s="23">
        <f t="shared" si="12"/>
        <v>0</v>
      </c>
      <c r="Q18" s="24" t="str">
        <f t="shared" si="13"/>
        <v/>
      </c>
    </row>
    <row r="19" spans="1:17" s="25" customFormat="1" ht="15" x14ac:dyDescent="0.2">
      <c r="A19" s="34"/>
      <c r="B19" s="16"/>
      <c r="C19" s="14"/>
      <c r="D19" s="17"/>
      <c r="E19" s="17"/>
      <c r="F19" s="18"/>
      <c r="G19" s="33"/>
      <c r="H19" s="52" t="str">
        <f t="shared" ca="1" si="5"/>
        <v/>
      </c>
      <c r="I19" s="19"/>
      <c r="J19" s="27"/>
      <c r="K19" s="20"/>
      <c r="L19" s="21"/>
      <c r="M19" s="35"/>
      <c r="N19" s="22" t="str">
        <f t="shared" si="10"/>
        <v/>
      </c>
      <c r="O19" s="23">
        <f t="shared" ca="1" si="11"/>
        <v>0</v>
      </c>
      <c r="P19" s="23">
        <f t="shared" ca="1" si="12"/>
        <v>0</v>
      </c>
      <c r="Q19" s="24" t="str">
        <f t="shared" ca="1" si="13"/>
        <v/>
      </c>
    </row>
    <row r="20" spans="1:17" s="29" customFormat="1" ht="16.5" thickBot="1" x14ac:dyDescent="0.25">
      <c r="A20" s="36"/>
      <c r="B20" s="37" t="s">
        <v>23</v>
      </c>
      <c r="C20" s="38"/>
      <c r="D20" s="39"/>
      <c r="E20" s="40"/>
      <c r="F20" s="40"/>
      <c r="G20" s="39"/>
      <c r="H20" s="53"/>
      <c r="I20" s="41"/>
      <c r="J20" s="41"/>
      <c r="K20" s="40"/>
      <c r="L20" s="39"/>
      <c r="M20" s="42" t="s">
        <v>26</v>
      </c>
      <c r="N20" s="30"/>
      <c r="O20" s="30"/>
      <c r="P20" s="30"/>
      <c r="Q20" s="31"/>
    </row>
  </sheetData>
  <autoFilter ref="A4:T13"/>
  <mergeCells count="1">
    <mergeCell ref="A2:B2"/>
  </mergeCells>
  <phoneticPr fontId="4" type="noConversion"/>
  <conditionalFormatting sqref="H5:H19">
    <cfRule type="cellIs" dxfId="3" priority="2" stopIfTrue="1" operator="equal">
      <formula>"_overdue"</formula>
    </cfRule>
    <cfRule type="cellIs" dxfId="2" priority="3" stopIfTrue="1" operator="equal">
      <formula>"warning"</formula>
    </cfRule>
    <cfRule type="cellIs" dxfId="1" priority="4" stopIfTrue="1" operator="equal">
      <formula>"new"</formula>
    </cfRule>
  </conditionalFormatting>
  <conditionalFormatting sqref="H9">
    <cfRule type="cellIs" dxfId="0" priority="1" operator="equal">
      <formula>"_LATE"</formula>
    </cfRule>
  </conditionalFormatting>
  <hyperlinks>
    <hyperlink ref="E2" r:id="rId1"/>
  </hyperlinks>
  <pageMargins left="0.75" right="0.75" top="0.4" bottom="0.53" header="0.31" footer="0.5"/>
  <pageSetup paperSize="9" scale="54" orientation="landscape" r:id="rId2"/>
  <headerFooter alignWithMargins="0">
    <oddFooter>&amp;L&amp;F&amp;Cpage &amp;P of &amp;N&amp;R&amp;D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eval chart</vt:lpstr>
      <vt:lpstr>'employee eval chart'!Print_Area</vt:lpstr>
    </vt:vector>
  </TitlesOfParts>
  <Manager>Excel Made Easy</Manager>
  <Company/>
  <LinksUpToDate>false</LinksUpToDate>
  <SharedDoc>false</SharedDoc>
  <HyperlinkBase>http://www.excelmadeeasy.com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Points List</dc:title>
  <dc:subject>OPL</dc:subject>
  <dc:creator>ExcelMadeEasy.com</dc:creator>
  <cp:keywords>OPL,open points list, task management, status, deadlines,monitor,action,</cp:keywords>
  <dc:description>free to use</dc:description>
  <cp:lastModifiedBy>ExcelMadeEasy</cp:lastModifiedBy>
  <cp:lastPrinted>2010-01-05T13:57:44Z</cp:lastPrinted>
  <dcterms:created xsi:type="dcterms:W3CDTF">2003-02-16T15:49:57Z</dcterms:created>
  <dcterms:modified xsi:type="dcterms:W3CDTF">2015-06-27T16:28:21Z</dcterms:modified>
  <cp:category>task list</cp:category>
</cp:coreProperties>
</file>